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<sst xmlns="http://schemas.openxmlformats.org/spreadsheetml/2006/main" count="18" uniqueCount="14">
  <si>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Germany</t>
  </si>
  <si>
    <t>Russia</t>
  </si>
  <si>
    <t xml:space="preserve"> </t>
  </si>
  <si>
    <t>GF</t>
  </si>
  <si>
    <t>GA</t>
  </si>
  <si>
    <t>W</t>
  </si>
  <si>
    <t>D</t>
  </si>
  <si>
    <t>L</t>
  </si>
  <si>
    <t>rand</t>
  </si>
  <si>
    <t>Home?</t>
  </si>
  <si>
    <t>Team</t>
  </si>
  <si>
    <t>OFFrat</t>
  </si>
  <si>
    <t>DEFrat</t>
  </si>
  <si>
    <t>Draw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</si>
</sst>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10" xfId="0" applyFill="1" applyBorder="1" applyAlignment="1">
      <alignment/>
    </xf>
    <xf numFmtId="0" fontId="2" fillId="34" borderId="11" xfId="0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0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Q15"/>
  <sheetViews>
    <sheetView tabSelected="1" zoomScalePageLayoutView="0" workbookViewId="0" topLeftCell="C1">
      <selection activeCell="U8" sqref="U8"/>
    </sheetView>
  </sheetViews>
  <sheetFormatPr defaultColWidth="9.140625" defaultRowHeight="15"/>
  <sheetData>
    <row r="1" spans="1:95" ht="15">
      <c r="A1" s="1" t="s">
        <v>9</v>
      </c>
      <c r="B1" s="1" t="s">
        <v>10</v>
      </c>
      <c r="C1" s="2" t="s">
        <v>11</v>
      </c>
      <c r="D1" s="2" t="s">
        <v>12</v>
      </c>
      <c r="E1" s="1">
        <v>1.1860552468000727</v>
      </c>
      <c r="F1" s="1">
        <v>0.7622216120329569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>
        <v>0</v>
      </c>
      <c r="N1" s="1">
        <v>1</v>
      </c>
      <c r="O1" s="1">
        <v>2</v>
      </c>
      <c r="P1" s="1">
        <v>3</v>
      </c>
      <c r="Q1" s="1">
        <v>4</v>
      </c>
      <c r="R1" s="1">
        <v>5</v>
      </c>
      <c r="S1" s="1">
        <v>6</v>
      </c>
      <c r="T1" s="1">
        <v>7</v>
      </c>
      <c r="U1" s="1">
        <v>8</v>
      </c>
      <c r="V1" s="1">
        <v>9</v>
      </c>
      <c r="W1" s="1">
        <f>V1+1</f>
        <v>10</v>
      </c>
      <c r="X1" s="1">
        <f aca="true" t="shared" si="0" ref="X1:BA1">W1+1</f>
        <v>11</v>
      </c>
      <c r="Y1" s="1">
        <f t="shared" si="0"/>
        <v>12</v>
      </c>
      <c r="Z1" s="1">
        <f t="shared" si="0"/>
        <v>13</v>
      </c>
      <c r="AA1" s="1">
        <f t="shared" si="0"/>
        <v>14</v>
      </c>
      <c r="AB1" s="1">
        <f t="shared" si="0"/>
        <v>15</v>
      </c>
      <c r="AC1" s="1">
        <f t="shared" si="0"/>
        <v>16</v>
      </c>
      <c r="AD1" s="1">
        <f t="shared" si="0"/>
        <v>17</v>
      </c>
      <c r="AE1" s="1">
        <f t="shared" si="0"/>
        <v>18</v>
      </c>
      <c r="AF1" s="1">
        <f t="shared" si="0"/>
        <v>19</v>
      </c>
      <c r="AG1" s="1">
        <f t="shared" si="0"/>
        <v>20</v>
      </c>
      <c r="AH1" s="1">
        <f t="shared" si="0"/>
        <v>21</v>
      </c>
      <c r="AI1" s="1">
        <f t="shared" si="0"/>
        <v>22</v>
      </c>
      <c r="AJ1" s="1">
        <f t="shared" si="0"/>
        <v>23</v>
      </c>
      <c r="AK1" s="1">
        <f t="shared" si="0"/>
        <v>24</v>
      </c>
      <c r="AL1" s="1">
        <f t="shared" si="0"/>
        <v>25</v>
      </c>
      <c r="AM1" s="1">
        <f t="shared" si="0"/>
        <v>26</v>
      </c>
      <c r="AN1" s="1">
        <f t="shared" si="0"/>
        <v>27</v>
      </c>
      <c r="AO1" s="1">
        <f t="shared" si="0"/>
        <v>28</v>
      </c>
      <c r="AP1" s="1">
        <f t="shared" si="0"/>
        <v>29</v>
      </c>
      <c r="AQ1" s="1">
        <f t="shared" si="0"/>
        <v>30</v>
      </c>
      <c r="AR1" s="1">
        <f t="shared" si="0"/>
        <v>31</v>
      </c>
      <c r="AS1" s="1">
        <f t="shared" si="0"/>
        <v>32</v>
      </c>
      <c r="AT1" s="1">
        <f t="shared" si="0"/>
        <v>33</v>
      </c>
      <c r="AU1" s="1">
        <f t="shared" si="0"/>
        <v>34</v>
      </c>
      <c r="AV1" s="1">
        <f t="shared" si="0"/>
        <v>35</v>
      </c>
      <c r="AW1" s="1">
        <f t="shared" si="0"/>
        <v>36</v>
      </c>
      <c r="AX1" s="1">
        <f t="shared" si="0"/>
        <v>37</v>
      </c>
      <c r="AY1" s="1">
        <f t="shared" si="0"/>
        <v>38</v>
      </c>
      <c r="AZ1" s="1">
        <f t="shared" si="0"/>
        <v>39</v>
      </c>
      <c r="BA1" s="1">
        <f t="shared" si="0"/>
        <v>40</v>
      </c>
      <c r="BB1" s="1"/>
      <c r="BC1" s="1">
        <v>0</v>
      </c>
      <c r="BD1" s="1">
        <v>1</v>
      </c>
      <c r="BE1" s="1">
        <v>2</v>
      </c>
      <c r="BF1" s="1">
        <v>3</v>
      </c>
      <c r="BG1" s="1">
        <v>4</v>
      </c>
      <c r="BH1" s="1">
        <v>5</v>
      </c>
      <c r="BI1" s="1">
        <v>6</v>
      </c>
      <c r="BJ1" s="1">
        <v>7</v>
      </c>
      <c r="BK1" s="1">
        <v>8</v>
      </c>
      <c r="BL1" s="1">
        <v>9</v>
      </c>
      <c r="BM1" s="1">
        <v>10</v>
      </c>
      <c r="BN1" s="1">
        <v>11</v>
      </c>
      <c r="BO1" s="1">
        <v>12</v>
      </c>
      <c r="BP1" s="1">
        <v>13</v>
      </c>
      <c r="BQ1" s="1">
        <v>14</v>
      </c>
      <c r="BR1" s="1">
        <v>15</v>
      </c>
      <c r="BS1" s="1">
        <v>16</v>
      </c>
      <c r="BT1" s="1">
        <v>17</v>
      </c>
      <c r="BU1" s="1">
        <v>18</v>
      </c>
      <c r="BV1" s="1">
        <v>19</v>
      </c>
      <c r="BW1" s="1">
        <v>20</v>
      </c>
      <c r="BX1" s="1">
        <v>21</v>
      </c>
      <c r="BY1" s="1">
        <v>22</v>
      </c>
      <c r="BZ1" s="1">
        <v>23</v>
      </c>
      <c r="CA1" s="1">
        <v>24</v>
      </c>
      <c r="CB1" s="1">
        <v>25</v>
      </c>
      <c r="CC1" s="1">
        <v>26</v>
      </c>
      <c r="CD1" s="1">
        <v>27</v>
      </c>
      <c r="CE1" s="1">
        <v>28</v>
      </c>
      <c r="CF1" s="1">
        <v>29</v>
      </c>
      <c r="CG1" s="1">
        <v>30</v>
      </c>
      <c r="CH1" s="1">
        <v>31</v>
      </c>
      <c r="CI1" s="1">
        <v>32</v>
      </c>
      <c r="CJ1" s="1">
        <v>33</v>
      </c>
      <c r="CK1" s="1">
        <v>34</v>
      </c>
      <c r="CL1" s="1">
        <v>35</v>
      </c>
      <c r="CM1" s="1">
        <v>36</v>
      </c>
      <c r="CN1" s="1">
        <v>37</v>
      </c>
      <c r="CO1" s="1">
        <v>38</v>
      </c>
      <c r="CP1" s="1">
        <v>39</v>
      </c>
      <c r="CQ1" s="1">
        <v>40</v>
      </c>
    </row>
    <row r="2" spans="1:95" ht="15">
      <c r="A2" s="3">
        <v>1</v>
      </c>
      <c r="B2" s="4" t="s">
        <v>1</v>
      </c>
      <c r="C2" s="5">
        <v>1.34</v>
      </c>
      <c r="D2" s="5">
        <v>180.64</v>
      </c>
      <c r="E2" s="6">
        <f>(C2/(C2+D3))*180</f>
        <v>1.2427864798021435</v>
      </c>
      <c r="F2" s="6">
        <f>E2*(E$1^A2)</f>
        <v>1.4740134250215249</v>
      </c>
      <c r="G2" s="6">
        <f>SUM(BC2:CQ2)</f>
        <v>0</v>
      </c>
      <c r="H2" s="6">
        <f>G3</f>
        <v>1</v>
      </c>
      <c r="I2" s="6">
        <f>IF(G2&gt;G3,1,0)</f>
        <v>0</v>
      </c>
      <c r="J2" s="6">
        <f>IF(G2=G3,1,0)</f>
        <v>0</v>
      </c>
      <c r="K2" s="6">
        <f>1-I2-J2</f>
        <v>1</v>
      </c>
      <c r="L2" s="6">
        <f ca="1">RAND()</f>
        <v>0.19105706915693332</v>
      </c>
      <c r="M2" s="6">
        <f>(($F2^M$1)*EXP(0-$F2))/FACT(M$1)</f>
        <v>0.22900454578817703</v>
      </c>
      <c r="N2" s="6">
        <f aca="true" t="shared" si="1" ref="N2:AC3">((($F2^N$1)*EXP(0-$F2))/FACT(N$1))+M2</f>
        <v>0.5665603206709064</v>
      </c>
      <c r="O2" s="6">
        <f t="shared" si="1"/>
        <v>0.8153411926062498</v>
      </c>
      <c r="P2" s="6">
        <f t="shared" si="1"/>
        <v>0.9375766409800022</v>
      </c>
      <c r="Q2" s="6">
        <f t="shared" si="1"/>
        <v>0.9826208139591113</v>
      </c>
      <c r="R2" s="6">
        <f t="shared" si="1"/>
        <v>0.995899957097151</v>
      </c>
      <c r="S2" s="6">
        <f t="shared" si="1"/>
        <v>0.9991622296401931</v>
      </c>
      <c r="T2" s="6">
        <f t="shared" si="1"/>
        <v>0.9998491772865535</v>
      </c>
      <c r="U2" s="6">
        <f t="shared" si="1"/>
        <v>0.9999757485431813</v>
      </c>
      <c r="V2" s="6">
        <f t="shared" si="1"/>
        <v>0.9999964782911247</v>
      </c>
      <c r="W2" s="6">
        <f t="shared" si="1"/>
        <v>0.9999995338838013</v>
      </c>
      <c r="X2" s="6">
        <f t="shared" si="1"/>
        <v>0.9999999433369491</v>
      </c>
      <c r="Y2" s="6">
        <f t="shared" si="1"/>
        <v>0.9999999936319022</v>
      </c>
      <c r="Z2" s="6">
        <f t="shared" si="1"/>
        <v>0.999999999334628</v>
      </c>
      <c r="AA2" s="6">
        <f t="shared" si="1"/>
        <v>0.9999999999350491</v>
      </c>
      <c r="AB2" s="6">
        <f t="shared" si="1"/>
        <v>0.999999999994051</v>
      </c>
      <c r="AC2" s="6">
        <f t="shared" si="1"/>
        <v>0.9999999999994866</v>
      </c>
      <c r="AD2" s="6">
        <f aca="true" t="shared" si="2" ref="AD2:AS3">((($F2^AD$1)*EXP(0-$F2))/FACT(AD$1))+AC2</f>
        <v>0.9999999999999579</v>
      </c>
      <c r="AE2" s="6">
        <f t="shared" si="2"/>
        <v>0.9999999999999966</v>
      </c>
      <c r="AF2" s="6">
        <f t="shared" si="2"/>
        <v>0.9999999999999996</v>
      </c>
      <c r="AG2" s="6">
        <f t="shared" si="2"/>
        <v>0.9999999999999998</v>
      </c>
      <c r="AH2" s="6">
        <f t="shared" si="2"/>
        <v>0.9999999999999998</v>
      </c>
      <c r="AI2" s="6">
        <f t="shared" si="2"/>
        <v>0.9999999999999998</v>
      </c>
      <c r="AJ2" s="6">
        <f t="shared" si="2"/>
        <v>0.9999999999999998</v>
      </c>
      <c r="AK2" s="6">
        <f t="shared" si="2"/>
        <v>0.9999999999999998</v>
      </c>
      <c r="AL2" s="6">
        <f t="shared" si="2"/>
        <v>0.9999999999999998</v>
      </c>
      <c r="AM2" s="6">
        <f t="shared" si="2"/>
        <v>0.9999999999999998</v>
      </c>
      <c r="AN2" s="6">
        <f t="shared" si="2"/>
        <v>0.9999999999999998</v>
      </c>
      <c r="AO2" s="6">
        <f t="shared" si="2"/>
        <v>0.9999999999999998</v>
      </c>
      <c r="AP2" s="6">
        <f t="shared" si="2"/>
        <v>0.9999999999999998</v>
      </c>
      <c r="AQ2" s="6">
        <f t="shared" si="2"/>
        <v>0.9999999999999998</v>
      </c>
      <c r="AR2" s="6">
        <f t="shared" si="2"/>
        <v>0.9999999999999998</v>
      </c>
      <c r="AS2" s="6">
        <f t="shared" si="2"/>
        <v>0.9999999999999998</v>
      </c>
      <c r="AT2" s="6">
        <f aca="true" t="shared" si="3" ref="AT2:BA3">((($F2^AT$1)*EXP(0-$F2))/FACT(AT$1))+AS2</f>
        <v>0.9999999999999998</v>
      </c>
      <c r="AU2" s="6">
        <f t="shared" si="3"/>
        <v>0.9999999999999998</v>
      </c>
      <c r="AV2" s="6">
        <f t="shared" si="3"/>
        <v>0.9999999999999998</v>
      </c>
      <c r="AW2" s="6">
        <f t="shared" si="3"/>
        <v>0.9999999999999998</v>
      </c>
      <c r="AX2" s="6">
        <f t="shared" si="3"/>
        <v>0.9999999999999998</v>
      </c>
      <c r="AY2" s="6">
        <f t="shared" si="3"/>
        <v>0.9999999999999998</v>
      </c>
      <c r="AZ2" s="6">
        <f t="shared" si="3"/>
        <v>0.9999999999999998</v>
      </c>
      <c r="BA2" s="6">
        <f t="shared" si="3"/>
        <v>0.9999999999999998</v>
      </c>
      <c r="BB2" s="6"/>
      <c r="BC2" s="6">
        <f aca="true" t="shared" si="4" ref="BC2:BR3">IF($L2&gt;M2,1,0)</f>
        <v>0</v>
      </c>
      <c r="BD2" s="6">
        <f t="shared" si="4"/>
        <v>0</v>
      </c>
      <c r="BE2" s="6">
        <f t="shared" si="4"/>
        <v>0</v>
      </c>
      <c r="BF2" s="6">
        <f t="shared" si="4"/>
        <v>0</v>
      </c>
      <c r="BG2" s="6">
        <f t="shared" si="4"/>
        <v>0</v>
      </c>
      <c r="BH2" s="6">
        <f t="shared" si="4"/>
        <v>0</v>
      </c>
      <c r="BI2" s="6">
        <f t="shared" si="4"/>
        <v>0</v>
      </c>
      <c r="BJ2" s="6">
        <f t="shared" si="4"/>
        <v>0</v>
      </c>
      <c r="BK2" s="6">
        <f t="shared" si="4"/>
        <v>0</v>
      </c>
      <c r="BL2" s="6">
        <f t="shared" si="4"/>
        <v>0</v>
      </c>
      <c r="BM2" s="6">
        <f t="shared" si="4"/>
        <v>0</v>
      </c>
      <c r="BN2" s="6">
        <f t="shared" si="4"/>
        <v>0</v>
      </c>
      <c r="BO2" s="6">
        <f t="shared" si="4"/>
        <v>0</v>
      </c>
      <c r="BP2" s="6">
        <f t="shared" si="4"/>
        <v>0</v>
      </c>
      <c r="BQ2" s="6">
        <f t="shared" si="4"/>
        <v>0</v>
      </c>
      <c r="BR2" s="6">
        <f t="shared" si="4"/>
        <v>0</v>
      </c>
      <c r="BS2" s="6">
        <f aca="true" t="shared" si="5" ref="BS2:CQ3">IF($L2&gt;AC2,1,0)</f>
        <v>0</v>
      </c>
      <c r="BT2" s="6">
        <f t="shared" si="5"/>
        <v>0</v>
      </c>
      <c r="BU2" s="6">
        <f t="shared" si="5"/>
        <v>0</v>
      </c>
      <c r="BV2" s="6">
        <f t="shared" si="5"/>
        <v>0</v>
      </c>
      <c r="BW2" s="6">
        <f t="shared" si="5"/>
        <v>0</v>
      </c>
      <c r="BX2" s="6">
        <f t="shared" si="5"/>
        <v>0</v>
      </c>
      <c r="BY2" s="6">
        <f t="shared" si="5"/>
        <v>0</v>
      </c>
      <c r="BZ2" s="6">
        <f t="shared" si="5"/>
        <v>0</v>
      </c>
      <c r="CA2" s="6">
        <f t="shared" si="5"/>
        <v>0</v>
      </c>
      <c r="CB2" s="6">
        <f t="shared" si="5"/>
        <v>0</v>
      </c>
      <c r="CC2" s="6">
        <f t="shared" si="5"/>
        <v>0</v>
      </c>
      <c r="CD2" s="6">
        <f t="shared" si="5"/>
        <v>0</v>
      </c>
      <c r="CE2" s="6">
        <f t="shared" si="5"/>
        <v>0</v>
      </c>
      <c r="CF2" s="6">
        <f t="shared" si="5"/>
        <v>0</v>
      </c>
      <c r="CG2" s="6">
        <f t="shared" si="5"/>
        <v>0</v>
      </c>
      <c r="CH2" s="6">
        <f t="shared" si="5"/>
        <v>0</v>
      </c>
      <c r="CI2" s="6">
        <f t="shared" si="5"/>
        <v>0</v>
      </c>
      <c r="CJ2" s="6">
        <f t="shared" si="5"/>
        <v>0</v>
      </c>
      <c r="CK2" s="6">
        <f t="shared" si="5"/>
        <v>0</v>
      </c>
      <c r="CL2" s="6">
        <f t="shared" si="5"/>
        <v>0</v>
      </c>
      <c r="CM2" s="6">
        <f t="shared" si="5"/>
        <v>0</v>
      </c>
      <c r="CN2" s="6">
        <f t="shared" si="5"/>
        <v>0</v>
      </c>
      <c r="CO2" s="6">
        <f t="shared" si="5"/>
        <v>0</v>
      </c>
      <c r="CP2" s="6">
        <f t="shared" si="5"/>
        <v>0</v>
      </c>
      <c r="CQ2" s="7">
        <f t="shared" si="5"/>
        <v>0</v>
      </c>
    </row>
    <row r="3" spans="1:95" ht="15">
      <c r="A3" s="8"/>
      <c r="B3" s="9" t="s">
        <v>0</v>
      </c>
      <c r="C3" s="10">
        <v>1.78</v>
      </c>
      <c r="D3" s="10">
        <v>192.74</v>
      </c>
      <c r="E3" s="11">
        <f>(C3/(C3+D2))*180</f>
        <v>1.7563863611446116</v>
      </c>
      <c r="F3" s="11">
        <f>E3*(F$1^A2)</f>
        <v>1.338755643544345</v>
      </c>
      <c r="G3" s="11">
        <f>SUM(BC3:CQ3)</f>
        <v>1</v>
      </c>
      <c r="H3" s="11">
        <f>G2</f>
        <v>0</v>
      </c>
      <c r="I3" s="11">
        <f>(I2+K2)-I2</f>
        <v>1</v>
      </c>
      <c r="J3" s="11">
        <f>J2</f>
        <v>0</v>
      </c>
      <c r="K3" s="11">
        <f>1-I3-J3</f>
        <v>0</v>
      </c>
      <c r="L3" s="11">
        <f ca="1">RAND()</f>
        <v>0.26417879734011596</v>
      </c>
      <c r="M3" s="11">
        <f>(($F3^M$1)*EXP(0-$F3))/FACT(M$1)</f>
        <v>0.2621717007364487</v>
      </c>
      <c r="N3" s="11">
        <f t="shared" si="1"/>
        <v>0.6131555446749886</v>
      </c>
      <c r="O3" s="11">
        <f t="shared" si="1"/>
        <v>0.8480963456077925</v>
      </c>
      <c r="P3" s="11">
        <f t="shared" si="1"/>
        <v>0.9529391199903324</v>
      </c>
      <c r="Q3" s="11">
        <f t="shared" si="1"/>
        <v>0.9880288339627004</v>
      </c>
      <c r="R3" s="11">
        <f t="shared" si="1"/>
        <v>0.9974241444848733</v>
      </c>
      <c r="S3" s="11">
        <f t="shared" si="1"/>
        <v>0.999520481982275</v>
      </c>
      <c r="T3" s="11">
        <f t="shared" si="1"/>
        <v>0.9999214082187636</v>
      </c>
      <c r="U3" s="11">
        <f t="shared" si="1"/>
        <v>0.9999885010014816</v>
      </c>
      <c r="V3" s="11">
        <f t="shared" si="1"/>
        <v>0.9999984810949821</v>
      </c>
      <c r="W3" s="11">
        <f t="shared" si="1"/>
        <v>0.9999998171856318</v>
      </c>
      <c r="X3" s="11">
        <f t="shared" si="1"/>
        <v>0.9999999797946225</v>
      </c>
      <c r="Y3" s="11">
        <f t="shared" si="1"/>
        <v>0.9999999979357646</v>
      </c>
      <c r="Z3" s="11">
        <f t="shared" si="1"/>
        <v>0.9999999998039611</v>
      </c>
      <c r="AA3" s="11">
        <f t="shared" si="1"/>
        <v>0.9999999999826082</v>
      </c>
      <c r="AB3" s="11">
        <f t="shared" si="1"/>
        <v>0.9999999999985526</v>
      </c>
      <c r="AC3" s="11">
        <f t="shared" si="1"/>
        <v>0.9999999999998866</v>
      </c>
      <c r="AD3" s="11">
        <f t="shared" si="2"/>
        <v>0.9999999999999917</v>
      </c>
      <c r="AE3" s="11">
        <f t="shared" si="2"/>
        <v>0.9999999999999994</v>
      </c>
      <c r="AF3" s="11">
        <f t="shared" si="2"/>
        <v>1</v>
      </c>
      <c r="AG3" s="11">
        <f t="shared" si="2"/>
        <v>1</v>
      </c>
      <c r="AH3" s="11">
        <f t="shared" si="2"/>
        <v>1</v>
      </c>
      <c r="AI3" s="11">
        <f t="shared" si="2"/>
        <v>1</v>
      </c>
      <c r="AJ3" s="11">
        <f t="shared" si="2"/>
        <v>1</v>
      </c>
      <c r="AK3" s="11">
        <f t="shared" si="2"/>
        <v>1</v>
      </c>
      <c r="AL3" s="11">
        <f t="shared" si="2"/>
        <v>1</v>
      </c>
      <c r="AM3" s="11">
        <f t="shared" si="2"/>
        <v>1</v>
      </c>
      <c r="AN3" s="11">
        <f t="shared" si="2"/>
        <v>1</v>
      </c>
      <c r="AO3" s="11">
        <f t="shared" si="2"/>
        <v>1</v>
      </c>
      <c r="AP3" s="11">
        <f t="shared" si="2"/>
        <v>1</v>
      </c>
      <c r="AQ3" s="11">
        <f t="shared" si="2"/>
        <v>1</v>
      </c>
      <c r="AR3" s="11">
        <f t="shared" si="2"/>
        <v>1</v>
      </c>
      <c r="AS3" s="11">
        <f t="shared" si="2"/>
        <v>1</v>
      </c>
      <c r="AT3" s="11">
        <f t="shared" si="3"/>
        <v>1</v>
      </c>
      <c r="AU3" s="11">
        <f t="shared" si="3"/>
        <v>1</v>
      </c>
      <c r="AV3" s="11">
        <f t="shared" si="3"/>
        <v>1</v>
      </c>
      <c r="AW3" s="11">
        <f t="shared" si="3"/>
        <v>1</v>
      </c>
      <c r="AX3" s="11">
        <f t="shared" si="3"/>
        <v>1</v>
      </c>
      <c r="AY3" s="11">
        <f t="shared" si="3"/>
        <v>1</v>
      </c>
      <c r="AZ3" s="11">
        <f t="shared" si="3"/>
        <v>1</v>
      </c>
      <c r="BA3" s="11">
        <f t="shared" si="3"/>
        <v>1</v>
      </c>
      <c r="BB3" s="11"/>
      <c r="BC3" s="11">
        <f t="shared" si="4"/>
        <v>1</v>
      </c>
      <c r="BD3" s="11">
        <f t="shared" si="4"/>
        <v>0</v>
      </c>
      <c r="BE3" s="11">
        <f t="shared" si="4"/>
        <v>0</v>
      </c>
      <c r="BF3" s="11">
        <f t="shared" si="4"/>
        <v>0</v>
      </c>
      <c r="BG3" s="11">
        <f t="shared" si="4"/>
        <v>0</v>
      </c>
      <c r="BH3" s="11">
        <f t="shared" si="4"/>
        <v>0</v>
      </c>
      <c r="BI3" s="11">
        <f t="shared" si="4"/>
        <v>0</v>
      </c>
      <c r="BJ3" s="11">
        <f t="shared" si="4"/>
        <v>0</v>
      </c>
      <c r="BK3" s="11">
        <f t="shared" si="4"/>
        <v>0</v>
      </c>
      <c r="BL3" s="11">
        <f t="shared" si="4"/>
        <v>0</v>
      </c>
      <c r="BM3" s="11">
        <f t="shared" si="4"/>
        <v>0</v>
      </c>
      <c r="BN3" s="11">
        <f t="shared" si="4"/>
        <v>0</v>
      </c>
      <c r="BO3" s="11">
        <f t="shared" si="4"/>
        <v>0</v>
      </c>
      <c r="BP3" s="11">
        <f t="shared" si="4"/>
        <v>0</v>
      </c>
      <c r="BQ3" s="11">
        <f t="shared" si="4"/>
        <v>0</v>
      </c>
      <c r="BR3" s="11">
        <f t="shared" si="4"/>
        <v>0</v>
      </c>
      <c r="BS3" s="11">
        <f t="shared" si="5"/>
        <v>0</v>
      </c>
      <c r="BT3" s="11">
        <f t="shared" si="5"/>
        <v>0</v>
      </c>
      <c r="BU3" s="11">
        <f t="shared" si="5"/>
        <v>0</v>
      </c>
      <c r="BV3" s="11">
        <f t="shared" si="5"/>
        <v>0</v>
      </c>
      <c r="BW3" s="11">
        <f t="shared" si="5"/>
        <v>0</v>
      </c>
      <c r="BX3" s="11">
        <f t="shared" si="5"/>
        <v>0</v>
      </c>
      <c r="BY3" s="11">
        <f t="shared" si="5"/>
        <v>0</v>
      </c>
      <c r="BZ3" s="11">
        <f t="shared" si="5"/>
        <v>0</v>
      </c>
      <c r="CA3" s="11">
        <f t="shared" si="5"/>
        <v>0</v>
      </c>
      <c r="CB3" s="11">
        <f t="shared" si="5"/>
        <v>0</v>
      </c>
      <c r="CC3" s="11">
        <f t="shared" si="5"/>
        <v>0</v>
      </c>
      <c r="CD3" s="11">
        <f t="shared" si="5"/>
        <v>0</v>
      </c>
      <c r="CE3" s="11">
        <f t="shared" si="5"/>
        <v>0</v>
      </c>
      <c r="CF3" s="11">
        <f t="shared" si="5"/>
        <v>0</v>
      </c>
      <c r="CG3" s="11">
        <f t="shared" si="5"/>
        <v>0</v>
      </c>
      <c r="CH3" s="11">
        <f t="shared" si="5"/>
        <v>0</v>
      </c>
      <c r="CI3" s="11">
        <f t="shared" si="5"/>
        <v>0</v>
      </c>
      <c r="CJ3" s="11">
        <f t="shared" si="5"/>
        <v>0</v>
      </c>
      <c r="CK3" s="11">
        <f t="shared" si="5"/>
        <v>0</v>
      </c>
      <c r="CL3" s="11">
        <f t="shared" si="5"/>
        <v>0</v>
      </c>
      <c r="CM3" s="11">
        <f t="shared" si="5"/>
        <v>0</v>
      </c>
      <c r="CN3" s="11">
        <f t="shared" si="5"/>
        <v>0</v>
      </c>
      <c r="CO3" s="11">
        <f t="shared" si="5"/>
        <v>0</v>
      </c>
      <c r="CP3" s="11">
        <f t="shared" si="5"/>
        <v>0</v>
      </c>
      <c r="CQ3" s="12">
        <f t="shared" si="5"/>
        <v>0</v>
      </c>
    </row>
    <row r="5" spans="13:53" ht="15">
      <c r="M5">
        <f>M2</f>
        <v>0.22900454578817703</v>
      </c>
      <c r="N5">
        <f>N2-M2</f>
        <v>0.3375557748827294</v>
      </c>
      <c r="O5">
        <f>O2-N2</f>
        <v>0.24878087193534337</v>
      </c>
      <c r="P5">
        <f>P2-O2</f>
        <v>0.12223544837375233</v>
      </c>
      <c r="Q5">
        <f>Q2-P2</f>
        <v>0.04504417297910912</v>
      </c>
      <c r="R5">
        <f>R2-Q2</f>
        <v>0.013279143138039684</v>
      </c>
      <c r="S5">
        <f>S2-R2</f>
        <v>0.0032622725430421218</v>
      </c>
      <c r="T5">
        <f>T2-S2</f>
        <v>0.0006869476463604585</v>
      </c>
      <c r="U5">
        <f>U2-T2</f>
        <v>0.00012657125662773883</v>
      </c>
      <c r="V5">
        <f>V2-U2</f>
        <v>2.0729747943426524E-05</v>
      </c>
      <c r="W5">
        <f>W2-V2</f>
        <v>3.0555926765485353E-06</v>
      </c>
      <c r="X5">
        <f>X2-W2</f>
        <v>4.094531478315844E-07</v>
      </c>
      <c r="Y5">
        <f>Y2-X2</f>
        <v>5.0294953091167827E-08</v>
      </c>
      <c r="Z5">
        <f aca="true" t="shared" si="6" ref="Z5:BA5">Z2-Y2</f>
        <v>5.7027258471009645E-09</v>
      </c>
      <c r="AA5">
        <f t="shared" si="6"/>
        <v>6.004210462151605E-10</v>
      </c>
      <c r="AB5">
        <f t="shared" si="6"/>
        <v>5.900191446528424E-11</v>
      </c>
      <c r="AC5">
        <f t="shared" si="6"/>
        <v>5.4356519285647664E-12</v>
      </c>
      <c r="AD5">
        <f t="shared" si="6"/>
        <v>4.71289673953379E-13</v>
      </c>
      <c r="AE5">
        <f t="shared" si="6"/>
        <v>3.863576125695545E-14</v>
      </c>
      <c r="AF5">
        <f t="shared" si="6"/>
        <v>2.9976021664879227E-15</v>
      </c>
      <c r="AG5">
        <f t="shared" si="6"/>
        <v>0</v>
      </c>
      <c r="AH5">
        <f t="shared" si="6"/>
        <v>0</v>
      </c>
      <c r="AI5">
        <f t="shared" si="6"/>
        <v>0</v>
      </c>
      <c r="AJ5">
        <f t="shared" si="6"/>
        <v>0</v>
      </c>
      <c r="AK5">
        <f t="shared" si="6"/>
        <v>0</v>
      </c>
      <c r="AL5">
        <f t="shared" si="6"/>
        <v>0</v>
      </c>
      <c r="AM5">
        <f t="shared" si="6"/>
        <v>0</v>
      </c>
      <c r="AN5">
        <f t="shared" si="6"/>
        <v>0</v>
      </c>
      <c r="AO5">
        <f t="shared" si="6"/>
        <v>0</v>
      </c>
      <c r="AP5">
        <f t="shared" si="6"/>
        <v>0</v>
      </c>
      <c r="AQ5">
        <f t="shared" si="6"/>
        <v>0</v>
      </c>
      <c r="AR5">
        <f t="shared" si="6"/>
        <v>0</v>
      </c>
      <c r="AS5">
        <f t="shared" si="6"/>
        <v>0</v>
      </c>
      <c r="AT5">
        <f t="shared" si="6"/>
        <v>0</v>
      </c>
      <c r="AU5">
        <f t="shared" si="6"/>
        <v>0</v>
      </c>
      <c r="AV5">
        <f t="shared" si="6"/>
        <v>0</v>
      </c>
      <c r="AW5">
        <f t="shared" si="6"/>
        <v>0</v>
      </c>
      <c r="AX5">
        <f t="shared" si="6"/>
        <v>0</v>
      </c>
      <c r="AY5">
        <f t="shared" si="6"/>
        <v>0</v>
      </c>
      <c r="AZ5">
        <f t="shared" si="6"/>
        <v>0</v>
      </c>
      <c r="BA5">
        <f t="shared" si="6"/>
        <v>0</v>
      </c>
    </row>
    <row r="6" spans="7:53" ht="15">
      <c r="G6" t="s">
        <v>2</v>
      </c>
      <c r="M6">
        <f>M3</f>
        <v>0.2621717007364487</v>
      </c>
      <c r="N6">
        <f>N3-M3</f>
        <v>0.3509838439385399</v>
      </c>
      <c r="O6">
        <f>O3-N3</f>
        <v>0.2349408009328039</v>
      </c>
      <c r="P6">
        <f>P3-O3</f>
        <v>0.10484277438253997</v>
      </c>
      <c r="Q6">
        <f>Q3-P3</f>
        <v>0.03508971397236793</v>
      </c>
      <c r="R6">
        <f>R3-Q3</f>
        <v>0.009395310522172906</v>
      </c>
      <c r="S6">
        <f>S3-R3</f>
        <v>0.00209633749740179</v>
      </c>
      <c r="T6">
        <f>T3-S3</f>
        <v>0.0004009262364885746</v>
      </c>
      <c r="U6">
        <f>U3-T3</f>
        <v>6.709278271799235E-05</v>
      </c>
      <c r="V6">
        <f>V3-U3</f>
        <v>9.98009350050566E-06</v>
      </c>
      <c r="W6">
        <f>W3-V3</f>
        <v>1.336090649672883E-06</v>
      </c>
      <c r="X6">
        <f>X3-W3</f>
        <v>1.6260899071696144E-07</v>
      </c>
      <c r="Y6">
        <f>Y3-X3</f>
        <v>1.8141142033023527E-08</v>
      </c>
      <c r="Z6">
        <f aca="true" t="shared" si="7" ref="Z6:BA6">Z3-Y3</f>
        <v>1.86819659742099E-09</v>
      </c>
      <c r="AA6">
        <f t="shared" si="7"/>
        <v>1.7864709711545856E-10</v>
      </c>
      <c r="AB6">
        <f t="shared" si="7"/>
        <v>1.5944356945851723E-11</v>
      </c>
      <c r="AC6">
        <f t="shared" si="7"/>
        <v>1.334043986389588E-12</v>
      </c>
      <c r="AD6">
        <f t="shared" si="7"/>
        <v>1.0502709812953981E-13</v>
      </c>
      <c r="AE6">
        <f t="shared" si="7"/>
        <v>7.771561172376096E-15</v>
      </c>
      <c r="AF6">
        <f t="shared" si="7"/>
        <v>0</v>
      </c>
      <c r="AG6">
        <f t="shared" si="7"/>
        <v>0</v>
      </c>
      <c r="AH6">
        <f t="shared" si="7"/>
        <v>0</v>
      </c>
      <c r="AI6">
        <f t="shared" si="7"/>
        <v>0</v>
      </c>
      <c r="AJ6">
        <f t="shared" si="7"/>
        <v>0</v>
      </c>
      <c r="AK6">
        <f t="shared" si="7"/>
        <v>0</v>
      </c>
      <c r="AL6">
        <f t="shared" si="7"/>
        <v>0</v>
      </c>
      <c r="AM6">
        <f t="shared" si="7"/>
        <v>0</v>
      </c>
      <c r="AN6">
        <f t="shared" si="7"/>
        <v>0</v>
      </c>
      <c r="AO6">
        <f t="shared" si="7"/>
        <v>0</v>
      </c>
      <c r="AP6">
        <f t="shared" si="7"/>
        <v>0</v>
      </c>
      <c r="AQ6">
        <f t="shared" si="7"/>
        <v>0</v>
      </c>
      <c r="AR6">
        <f t="shared" si="7"/>
        <v>0</v>
      </c>
      <c r="AS6">
        <f t="shared" si="7"/>
        <v>0</v>
      </c>
      <c r="AT6">
        <f t="shared" si="7"/>
        <v>0</v>
      </c>
      <c r="AU6">
        <f t="shared" si="7"/>
        <v>0</v>
      </c>
      <c r="AV6">
        <f t="shared" si="7"/>
        <v>0</v>
      </c>
      <c r="AW6">
        <f t="shared" si="7"/>
        <v>0</v>
      </c>
      <c r="AX6">
        <f t="shared" si="7"/>
        <v>0</v>
      </c>
      <c r="AY6">
        <f t="shared" si="7"/>
        <v>0</v>
      </c>
      <c r="AZ6">
        <f t="shared" si="7"/>
        <v>0</v>
      </c>
      <c r="BA6">
        <f t="shared" si="7"/>
        <v>0</v>
      </c>
    </row>
    <row r="7" ht="15">
      <c r="G7" t="s">
        <v>2</v>
      </c>
    </row>
    <row r="8" spans="13:53" ht="15">
      <c r="M8">
        <f>(FIXED(M5,3)+0)*100</f>
        <v>22.900000000000002</v>
      </c>
      <c r="N8">
        <f aca="true" t="shared" si="8" ref="N8:BA8">(FIXED(N5,3)+0)*100</f>
        <v>33.800000000000004</v>
      </c>
      <c r="O8">
        <f t="shared" si="8"/>
        <v>24.9</v>
      </c>
      <c r="P8">
        <f t="shared" si="8"/>
        <v>12.2</v>
      </c>
      <c r="Q8">
        <f t="shared" si="8"/>
        <v>4.5</v>
      </c>
      <c r="R8">
        <f t="shared" si="8"/>
        <v>1.3</v>
      </c>
      <c r="S8">
        <f t="shared" si="8"/>
        <v>0.3</v>
      </c>
      <c r="T8">
        <f t="shared" si="8"/>
        <v>0.1</v>
      </c>
      <c r="U8">
        <f t="shared" si="8"/>
        <v>0</v>
      </c>
      <c r="V8">
        <f t="shared" si="8"/>
        <v>0</v>
      </c>
      <c r="W8">
        <f t="shared" si="8"/>
        <v>0</v>
      </c>
      <c r="X8">
        <f t="shared" si="8"/>
        <v>0</v>
      </c>
      <c r="Y8">
        <f t="shared" si="8"/>
        <v>0</v>
      </c>
      <c r="Z8">
        <f t="shared" si="8"/>
        <v>0</v>
      </c>
      <c r="AA8">
        <f t="shared" si="8"/>
        <v>0</v>
      </c>
      <c r="AB8">
        <f t="shared" si="8"/>
        <v>0</v>
      </c>
      <c r="AC8">
        <f t="shared" si="8"/>
        <v>0</v>
      </c>
      <c r="AD8">
        <f t="shared" si="8"/>
        <v>0</v>
      </c>
      <c r="AE8">
        <f t="shared" si="8"/>
        <v>0</v>
      </c>
      <c r="AF8">
        <f t="shared" si="8"/>
        <v>0</v>
      </c>
      <c r="AG8">
        <f t="shared" si="8"/>
        <v>0</v>
      </c>
      <c r="AH8">
        <f t="shared" si="8"/>
        <v>0</v>
      </c>
      <c r="AI8">
        <f t="shared" si="8"/>
        <v>0</v>
      </c>
      <c r="AJ8">
        <f t="shared" si="8"/>
        <v>0</v>
      </c>
      <c r="AK8">
        <f t="shared" si="8"/>
        <v>0</v>
      </c>
      <c r="AL8">
        <f t="shared" si="8"/>
        <v>0</v>
      </c>
      <c r="AM8">
        <f t="shared" si="8"/>
        <v>0</v>
      </c>
      <c r="AN8">
        <f t="shared" si="8"/>
        <v>0</v>
      </c>
      <c r="AO8">
        <f t="shared" si="8"/>
        <v>0</v>
      </c>
      <c r="AP8">
        <f t="shared" si="8"/>
        <v>0</v>
      </c>
      <c r="AQ8">
        <f t="shared" si="8"/>
        <v>0</v>
      </c>
      <c r="AR8">
        <f t="shared" si="8"/>
        <v>0</v>
      </c>
      <c r="AS8">
        <f t="shared" si="8"/>
        <v>0</v>
      </c>
      <c r="AT8">
        <f t="shared" si="8"/>
        <v>0</v>
      </c>
      <c r="AU8">
        <f t="shared" si="8"/>
        <v>0</v>
      </c>
      <c r="AV8">
        <f t="shared" si="8"/>
        <v>0</v>
      </c>
      <c r="AW8">
        <f t="shared" si="8"/>
        <v>0</v>
      </c>
      <c r="AX8">
        <f t="shared" si="8"/>
        <v>0</v>
      </c>
      <c r="AY8">
        <f t="shared" si="8"/>
        <v>0</v>
      </c>
      <c r="AZ8">
        <f t="shared" si="8"/>
        <v>0</v>
      </c>
      <c r="BA8">
        <f t="shared" si="8"/>
        <v>0</v>
      </c>
    </row>
    <row r="9" spans="13:53" ht="15">
      <c r="M9">
        <f>(FIXED(M6,3)+0)*100</f>
        <v>26.200000000000003</v>
      </c>
      <c r="N9">
        <f aca="true" t="shared" si="9" ref="N9:BA9">(FIXED(N6,3)+0)*100</f>
        <v>35.099999999999994</v>
      </c>
      <c r="O9">
        <f t="shared" si="9"/>
        <v>23.5</v>
      </c>
      <c r="P9">
        <f t="shared" si="9"/>
        <v>10.5</v>
      </c>
      <c r="Q9">
        <f t="shared" si="9"/>
        <v>3.5000000000000004</v>
      </c>
      <c r="R9">
        <f t="shared" si="9"/>
        <v>0.8999999999999999</v>
      </c>
      <c r="S9">
        <f t="shared" si="9"/>
        <v>0.2</v>
      </c>
      <c r="T9">
        <f t="shared" si="9"/>
        <v>0</v>
      </c>
      <c r="U9">
        <f t="shared" si="9"/>
        <v>0</v>
      </c>
      <c r="V9">
        <f t="shared" si="9"/>
        <v>0</v>
      </c>
      <c r="W9">
        <f t="shared" si="9"/>
        <v>0</v>
      </c>
      <c r="X9">
        <f t="shared" si="9"/>
        <v>0</v>
      </c>
      <c r="Y9">
        <f t="shared" si="9"/>
        <v>0</v>
      </c>
      <c r="Z9">
        <f t="shared" si="9"/>
        <v>0</v>
      </c>
      <c r="AA9">
        <f t="shared" si="9"/>
        <v>0</v>
      </c>
      <c r="AB9">
        <f t="shared" si="9"/>
        <v>0</v>
      </c>
      <c r="AC9">
        <f t="shared" si="9"/>
        <v>0</v>
      </c>
      <c r="AD9">
        <f t="shared" si="9"/>
        <v>0</v>
      </c>
      <c r="AE9">
        <f t="shared" si="9"/>
        <v>0</v>
      </c>
      <c r="AF9">
        <f t="shared" si="9"/>
        <v>0</v>
      </c>
      <c r="AG9">
        <f t="shared" si="9"/>
        <v>0</v>
      </c>
      <c r="AH9">
        <f t="shared" si="9"/>
        <v>0</v>
      </c>
      <c r="AI9">
        <f t="shared" si="9"/>
        <v>0</v>
      </c>
      <c r="AJ9">
        <f t="shared" si="9"/>
        <v>0</v>
      </c>
      <c r="AK9">
        <f t="shared" si="9"/>
        <v>0</v>
      </c>
      <c r="AL9">
        <f t="shared" si="9"/>
        <v>0</v>
      </c>
      <c r="AM9">
        <f t="shared" si="9"/>
        <v>0</v>
      </c>
      <c r="AN9">
        <f t="shared" si="9"/>
        <v>0</v>
      </c>
      <c r="AO9">
        <f t="shared" si="9"/>
        <v>0</v>
      </c>
      <c r="AP9">
        <f t="shared" si="9"/>
        <v>0</v>
      </c>
      <c r="AQ9">
        <f t="shared" si="9"/>
        <v>0</v>
      </c>
      <c r="AR9">
        <f t="shared" si="9"/>
        <v>0</v>
      </c>
      <c r="AS9">
        <f t="shared" si="9"/>
        <v>0</v>
      </c>
      <c r="AT9">
        <f t="shared" si="9"/>
        <v>0</v>
      </c>
      <c r="AU9">
        <f t="shared" si="9"/>
        <v>0</v>
      </c>
      <c r="AV9">
        <f t="shared" si="9"/>
        <v>0</v>
      </c>
      <c r="AW9">
        <f t="shared" si="9"/>
        <v>0</v>
      </c>
      <c r="AX9">
        <f t="shared" si="9"/>
        <v>0</v>
      </c>
      <c r="AY9">
        <f t="shared" si="9"/>
        <v>0</v>
      </c>
      <c r="AZ9">
        <f t="shared" si="9"/>
        <v>0</v>
      </c>
      <c r="BA9">
        <f t="shared" si="9"/>
        <v>0</v>
      </c>
    </row>
    <row r="10" spans="12:53" ht="15">
      <c r="L10" t="s">
        <v>10</v>
      </c>
      <c r="M10" t="str">
        <f>CONCATENATE(M1," goals")</f>
        <v>0 goals</v>
      </c>
      <c r="N10" t="str">
        <f>CONCATENATE(N1," goal")</f>
        <v>1 goal</v>
      </c>
      <c r="O10" t="str">
        <f aca="true" t="shared" si="10" ref="N10:BA10">CONCATENATE(O1," goals")</f>
        <v>2 goals</v>
      </c>
      <c r="P10" t="str">
        <f t="shared" si="10"/>
        <v>3 goals</v>
      </c>
      <c r="Q10" t="str">
        <f t="shared" si="10"/>
        <v>4 goals</v>
      </c>
      <c r="R10" t="str">
        <f t="shared" si="10"/>
        <v>5 goals</v>
      </c>
      <c r="S10" t="str">
        <f t="shared" si="10"/>
        <v>6 goals</v>
      </c>
      <c r="T10" t="str">
        <f t="shared" si="10"/>
        <v>7 goals</v>
      </c>
      <c r="U10" t="str">
        <f t="shared" si="10"/>
        <v>8 goals</v>
      </c>
      <c r="V10" t="str">
        <f t="shared" si="10"/>
        <v>9 goals</v>
      </c>
      <c r="W10" t="str">
        <f t="shared" si="10"/>
        <v>10 goals</v>
      </c>
      <c r="X10" t="str">
        <f t="shared" si="10"/>
        <v>11 goals</v>
      </c>
      <c r="Y10" t="str">
        <f t="shared" si="10"/>
        <v>12 goals</v>
      </c>
      <c r="Z10" t="str">
        <f t="shared" si="10"/>
        <v>13 goals</v>
      </c>
      <c r="AA10" t="str">
        <f t="shared" si="10"/>
        <v>14 goals</v>
      </c>
      <c r="AB10" t="str">
        <f t="shared" si="10"/>
        <v>15 goals</v>
      </c>
      <c r="AC10" t="str">
        <f t="shared" si="10"/>
        <v>16 goals</v>
      </c>
      <c r="AD10" t="str">
        <f t="shared" si="10"/>
        <v>17 goals</v>
      </c>
      <c r="AE10" t="str">
        <f t="shared" si="10"/>
        <v>18 goals</v>
      </c>
      <c r="AF10" t="str">
        <f t="shared" si="10"/>
        <v>19 goals</v>
      </c>
      <c r="AG10" t="str">
        <f t="shared" si="10"/>
        <v>20 goals</v>
      </c>
      <c r="AH10" t="str">
        <f t="shared" si="10"/>
        <v>21 goals</v>
      </c>
      <c r="AI10" t="str">
        <f t="shared" si="10"/>
        <v>22 goals</v>
      </c>
      <c r="AJ10" t="str">
        <f t="shared" si="10"/>
        <v>23 goals</v>
      </c>
      <c r="AK10" t="str">
        <f t="shared" si="10"/>
        <v>24 goals</v>
      </c>
      <c r="AL10" t="str">
        <f t="shared" si="10"/>
        <v>25 goals</v>
      </c>
      <c r="AM10" t="str">
        <f t="shared" si="10"/>
        <v>26 goals</v>
      </c>
      <c r="AN10" t="str">
        <f t="shared" si="10"/>
        <v>27 goals</v>
      </c>
      <c r="AO10" t="str">
        <f t="shared" si="10"/>
        <v>28 goals</v>
      </c>
      <c r="AP10" t="str">
        <f t="shared" si="10"/>
        <v>29 goals</v>
      </c>
      <c r="AQ10" t="str">
        <f t="shared" si="10"/>
        <v>30 goals</v>
      </c>
      <c r="AR10" t="str">
        <f t="shared" si="10"/>
        <v>31 goals</v>
      </c>
      <c r="AS10" t="str">
        <f t="shared" si="10"/>
        <v>32 goals</v>
      </c>
      <c r="AT10" t="str">
        <f t="shared" si="10"/>
        <v>33 goals</v>
      </c>
      <c r="AU10" t="str">
        <f t="shared" si="10"/>
        <v>34 goals</v>
      </c>
      <c r="AV10" t="str">
        <f t="shared" si="10"/>
        <v>35 goals</v>
      </c>
      <c r="AW10" t="str">
        <f t="shared" si="10"/>
        <v>36 goals</v>
      </c>
      <c r="AX10" t="str">
        <f t="shared" si="10"/>
        <v>37 goals</v>
      </c>
      <c r="AY10" t="str">
        <f t="shared" si="10"/>
        <v>38 goals</v>
      </c>
      <c r="AZ10" t="str">
        <f t="shared" si="10"/>
        <v>39 goals</v>
      </c>
      <c r="BA10" t="str">
        <f t="shared" si="10"/>
        <v>40 goals</v>
      </c>
    </row>
    <row r="11" spans="12:53" ht="15">
      <c r="L11" t="str">
        <f>B2</f>
        <v>Russia</v>
      </c>
      <c r="M11" t="str">
        <f>CONCATENATE(M8,"%")</f>
        <v>22.9%</v>
      </c>
      <c r="N11" t="str">
        <f aca="true" t="shared" si="11" ref="N11:BA11">CONCATENATE(N8,"%")</f>
        <v>33.8%</v>
      </c>
      <c r="O11" t="str">
        <f t="shared" si="11"/>
        <v>24.9%</v>
      </c>
      <c r="P11" t="str">
        <f t="shared" si="11"/>
        <v>12.2%</v>
      </c>
      <c r="Q11" t="str">
        <f t="shared" si="11"/>
        <v>4.5%</v>
      </c>
      <c r="R11" t="str">
        <f t="shared" si="11"/>
        <v>1.3%</v>
      </c>
      <c r="S11" t="str">
        <f t="shared" si="11"/>
        <v>0.3%</v>
      </c>
      <c r="T11" t="str">
        <f t="shared" si="11"/>
        <v>0.1%</v>
      </c>
      <c r="U11" t="str">
        <f t="shared" si="11"/>
        <v>0%</v>
      </c>
      <c r="V11" t="str">
        <f t="shared" si="11"/>
        <v>0%</v>
      </c>
      <c r="W11" t="str">
        <f t="shared" si="11"/>
        <v>0%</v>
      </c>
      <c r="X11" t="str">
        <f t="shared" si="11"/>
        <v>0%</v>
      </c>
      <c r="Y11" t="str">
        <f t="shared" si="11"/>
        <v>0%</v>
      </c>
      <c r="Z11" t="str">
        <f t="shared" si="11"/>
        <v>0%</v>
      </c>
      <c r="AA11" t="str">
        <f t="shared" si="11"/>
        <v>0%</v>
      </c>
      <c r="AB11" t="str">
        <f t="shared" si="11"/>
        <v>0%</v>
      </c>
      <c r="AC11" t="str">
        <f t="shared" si="11"/>
        <v>0%</v>
      </c>
      <c r="AD11" t="str">
        <f t="shared" si="11"/>
        <v>0%</v>
      </c>
      <c r="AE11" t="str">
        <f t="shared" si="11"/>
        <v>0%</v>
      </c>
      <c r="AF11" t="str">
        <f t="shared" si="11"/>
        <v>0%</v>
      </c>
      <c r="AG11" t="str">
        <f t="shared" si="11"/>
        <v>0%</v>
      </c>
      <c r="AH11" t="str">
        <f t="shared" si="11"/>
        <v>0%</v>
      </c>
      <c r="AI11" t="str">
        <f t="shared" si="11"/>
        <v>0%</v>
      </c>
      <c r="AJ11" t="str">
        <f t="shared" si="11"/>
        <v>0%</v>
      </c>
      <c r="AK11" t="str">
        <f t="shared" si="11"/>
        <v>0%</v>
      </c>
      <c r="AL11" t="str">
        <f t="shared" si="11"/>
        <v>0%</v>
      </c>
      <c r="AM11" t="str">
        <f t="shared" si="11"/>
        <v>0%</v>
      </c>
      <c r="AN11" t="str">
        <f t="shared" si="11"/>
        <v>0%</v>
      </c>
      <c r="AO11" t="str">
        <f t="shared" si="11"/>
        <v>0%</v>
      </c>
      <c r="AP11" t="str">
        <f t="shared" si="11"/>
        <v>0%</v>
      </c>
      <c r="AQ11" t="str">
        <f t="shared" si="11"/>
        <v>0%</v>
      </c>
      <c r="AR11" t="str">
        <f t="shared" si="11"/>
        <v>0%</v>
      </c>
      <c r="AS11" t="str">
        <f t="shared" si="11"/>
        <v>0%</v>
      </c>
      <c r="AT11" t="str">
        <f t="shared" si="11"/>
        <v>0%</v>
      </c>
      <c r="AU11" t="str">
        <f t="shared" si="11"/>
        <v>0%</v>
      </c>
      <c r="AV11" t="str">
        <f t="shared" si="11"/>
        <v>0%</v>
      </c>
      <c r="AW11" t="str">
        <f t="shared" si="11"/>
        <v>0%</v>
      </c>
      <c r="AX11" t="str">
        <f t="shared" si="11"/>
        <v>0%</v>
      </c>
      <c r="AY11" t="str">
        <f t="shared" si="11"/>
        <v>0%</v>
      </c>
      <c r="AZ11" t="str">
        <f t="shared" si="11"/>
        <v>0%</v>
      </c>
      <c r="BA11" t="str">
        <f t="shared" si="11"/>
        <v>0%</v>
      </c>
    </row>
    <row r="12" spans="12:53" ht="15">
      <c r="L12" t="str">
        <f>B3</f>
        <v>Germany</v>
      </c>
      <c r="M12" t="str">
        <f>CONCATENATE(M9,"%")</f>
        <v>26.2%</v>
      </c>
      <c r="N12" t="str">
        <f aca="true" t="shared" si="12" ref="N12:BA12">CONCATENATE(N9,"%")</f>
        <v>35.1%</v>
      </c>
      <c r="O12" t="str">
        <f t="shared" si="12"/>
        <v>23.5%</v>
      </c>
      <c r="P12" t="str">
        <f t="shared" si="12"/>
        <v>10.5%</v>
      </c>
      <c r="Q12" t="str">
        <f t="shared" si="12"/>
        <v>3.5%</v>
      </c>
      <c r="R12" t="str">
        <f t="shared" si="12"/>
        <v>0.9%</v>
      </c>
      <c r="S12" t="str">
        <f t="shared" si="12"/>
        <v>0.2%</v>
      </c>
      <c r="T12" t="str">
        <f t="shared" si="12"/>
        <v>0%</v>
      </c>
      <c r="U12" t="str">
        <f t="shared" si="12"/>
        <v>0%</v>
      </c>
      <c r="V12" t="str">
        <f t="shared" si="12"/>
        <v>0%</v>
      </c>
      <c r="W12" t="str">
        <f t="shared" si="12"/>
        <v>0%</v>
      </c>
      <c r="X12" t="str">
        <f t="shared" si="12"/>
        <v>0%</v>
      </c>
      <c r="Y12" t="str">
        <f t="shared" si="12"/>
        <v>0%</v>
      </c>
      <c r="Z12" t="str">
        <f t="shared" si="12"/>
        <v>0%</v>
      </c>
      <c r="AA12" t="str">
        <f t="shared" si="12"/>
        <v>0%</v>
      </c>
      <c r="AB12" t="str">
        <f t="shared" si="12"/>
        <v>0%</v>
      </c>
      <c r="AC12" t="str">
        <f t="shared" si="12"/>
        <v>0%</v>
      </c>
      <c r="AD12" t="str">
        <f t="shared" si="12"/>
        <v>0%</v>
      </c>
      <c r="AE12" t="str">
        <f t="shared" si="12"/>
        <v>0%</v>
      </c>
      <c r="AF12" t="str">
        <f t="shared" si="12"/>
        <v>0%</v>
      </c>
      <c r="AG12" t="str">
        <f t="shared" si="12"/>
        <v>0%</v>
      </c>
      <c r="AH12" t="str">
        <f t="shared" si="12"/>
        <v>0%</v>
      </c>
      <c r="AI12" t="str">
        <f t="shared" si="12"/>
        <v>0%</v>
      </c>
      <c r="AJ12" t="str">
        <f t="shared" si="12"/>
        <v>0%</v>
      </c>
      <c r="AK12" t="str">
        <f t="shared" si="12"/>
        <v>0%</v>
      </c>
      <c r="AL12" t="str">
        <f t="shared" si="12"/>
        <v>0%</v>
      </c>
      <c r="AM12" t="str">
        <f t="shared" si="12"/>
        <v>0%</v>
      </c>
      <c r="AN12" t="str">
        <f t="shared" si="12"/>
        <v>0%</v>
      </c>
      <c r="AO12" t="str">
        <f t="shared" si="12"/>
        <v>0%</v>
      </c>
      <c r="AP12" t="str">
        <f t="shared" si="12"/>
        <v>0%</v>
      </c>
      <c r="AQ12" t="str">
        <f t="shared" si="12"/>
        <v>0%</v>
      </c>
      <c r="AR12" t="str">
        <f t="shared" si="12"/>
        <v>0%</v>
      </c>
      <c r="AS12" t="str">
        <f t="shared" si="12"/>
        <v>0%</v>
      </c>
      <c r="AT12" t="str">
        <f t="shared" si="12"/>
        <v>0%</v>
      </c>
      <c r="AU12" t="str">
        <f t="shared" si="12"/>
        <v>0%</v>
      </c>
      <c r="AV12" t="str">
        <f t="shared" si="12"/>
        <v>0%</v>
      </c>
      <c r="AW12" t="str">
        <f t="shared" si="12"/>
        <v>0%</v>
      </c>
      <c r="AX12" t="str">
        <f t="shared" si="12"/>
        <v>0%</v>
      </c>
      <c r="AY12" t="str">
        <f t="shared" si="12"/>
        <v>0%</v>
      </c>
      <c r="AZ12" t="str">
        <f t="shared" si="12"/>
        <v>0%</v>
      </c>
      <c r="BA12" t="str">
        <f t="shared" si="12"/>
        <v>0%</v>
      </c>
    </row>
    <row r="14" spans="13:15" ht="15">
      <c r="M14" t="s">
        <v>1</v>
      </c>
      <c r="N14" t="s">
        <v>13</v>
      </c>
      <c r="O14" t="s">
        <v>0</v>
      </c>
    </row>
    <row r="15" spans="13:17" ht="15">
      <c r="M15">
        <f>SUMPRODUCT(N5:BA5,M3:AZ3)</f>
        <v>0.4048422107360684</v>
      </c>
      <c r="N15">
        <f>SUMPRODUCT(M5:BA5,M6:BA6)</f>
        <v>0.25149188726416094</v>
      </c>
      <c r="O15">
        <f>SUMPRODUCT(N6:BA6,M2:AZ2)</f>
        <v>0.3436659019997699</v>
      </c>
      <c r="Q15">
        <f>M15+N15+O15</f>
        <v>0.9999999999999992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McCracken</dc:creator>
  <cp:keywords/>
  <dc:description/>
  <cp:lastModifiedBy>Bob McCracken</cp:lastModifiedBy>
  <dcterms:created xsi:type="dcterms:W3CDTF">2009-10-05T21:46:45Z</dcterms:created>
  <dcterms:modified xsi:type="dcterms:W3CDTF">2009-10-09T06:22:50Z</dcterms:modified>
  <cp:category/>
  <cp:version/>
  <cp:contentType/>
  <cp:contentStatus/>
</cp:coreProperties>
</file>